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FATURA DE SISTEMAS\Dropbox\OBSERVATORIO CIUDADANO 2023\13.- CULTURA CIVICA\alta\"/>
    </mc:Choice>
  </mc:AlternateContent>
  <xr:revisionPtr revIDLastSave="0" documentId="13_ncr:1_{946F2546-E015-4BD2-B051-9B338DDF9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05aa" sheetId="9" r:id="rId1"/>
    <sheet name="Hoja1" sheetId="10" r:id="rId2"/>
  </sheets>
  <definedNames>
    <definedName name="_xlnm.Print_Area" localSheetId="0">'13.05aa'!$A$1:$Y$82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0" l="1"/>
  <c r="F14" i="10"/>
  <c r="C14" i="10"/>
  <c r="D14" i="10"/>
  <c r="E14" i="10"/>
  <c r="B14" i="10"/>
</calcChain>
</file>

<file path=xl/sharedStrings.xml><?xml version="1.0" encoding="utf-8"?>
<sst xmlns="http://schemas.openxmlformats.org/spreadsheetml/2006/main" count="87" uniqueCount="66">
  <si>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</si>
  <si>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</si>
  <si>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</si>
  <si>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</si>
  <si>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</si>
  <si>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</si>
  <si>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</si>
  <si>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</si>
  <si>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</si>
  <si>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</si>
  <si>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</si>
  <si>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</si>
  <si>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</si>
  <si>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Anterior</t>
  </si>
  <si>
    <t>Actual</t>
  </si>
  <si>
    <t>Meta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</si>
  <si>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</si>
  <si>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</si>
  <si>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</si>
  <si>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</si>
  <si>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</si>
  <si>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</si>
  <si>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</si>
  <si>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</si>
  <si>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</si>
  <si>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</si>
  <si>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Multas</t>
  </si>
  <si>
    <t>Mensual</t>
  </si>
  <si>
    <t>Valor absoluto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</si>
  <si>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</si>
  <si>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</si>
  <si>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</si>
  <si>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</si>
  <si>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</si>
  <si>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</si>
  <si>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</si>
  <si>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</si>
  <si>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</si>
  <si>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</si>
  <si>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</si>
  <si>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</si>
  <si>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Recepción de información por parte de la Dirección de Seguridad Pública de Mexicali.</t>
  </si>
  <si>
    <t>Se considera un avance si el número se reduce en relación con el mes anterior de referencia.</t>
  </si>
  <si>
    <t>Número de multas de tránsito</t>
  </si>
  <si>
    <t>Ciudad de Mexicali</t>
  </si>
  <si>
    <t>Muestra el número de multas de trándito aplicadas en un mes.</t>
  </si>
  <si>
    <t xml:space="preserve">Se obtiene el número de multas de tránsito en la ciudad en un mes y se calcula la suma para el año de referencia. </t>
  </si>
  <si>
    <t>Se registra el número de multas de tránsito en la ciudad en un mes o año de referencia.</t>
  </si>
  <si>
    <t>13.05aa</t>
  </si>
  <si>
    <t>Dirección de Seguridad Pública Municipal</t>
  </si>
  <si>
    <t>13.Cultura Cívica</t>
  </si>
  <si>
    <t>Cultura Cívica</t>
  </si>
  <si>
    <t>Mes</t>
  </si>
  <si>
    <t>Columna1</t>
  </si>
  <si>
    <t>2018</t>
  </si>
  <si>
    <t>2019</t>
  </si>
  <si>
    <t>2020</t>
  </si>
  <si>
    <t>2021</t>
  </si>
  <si>
    <t>2022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</si>
  <si>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</si>
  <si>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n.d.</t>
  </si>
  <si>
    <r>
      <t>2018</t>
    </r>
    <r>
      <rPr>
        <vertAlign val="superscript"/>
        <sz val="8"/>
        <color theme="1"/>
        <rFont val="Arial"/>
        <family val="2"/>
      </rPr>
      <t xml:space="preserve"> 1</t>
    </r>
  </si>
  <si>
    <t>Total anual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</si>
  <si>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Cifras de enero a junio.</t>
    </r>
  </si>
  <si>
    <t>2023</t>
  </si>
  <si>
    <t>En gráfica para 2023 solo se muestran los datos de enero a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</si>
</sst>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7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vertAlign val="superscript"/>
      <sz val="8"/>
      <color theme="1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25">
    <border>
      <left/>
      <right/>
      <top/>
      <bottom/>
      <diagonal/>
    </border>
    <border>
      <left style="medium">
        <color theme="4" tint="0.59999389629810485"/>
      </left>
      <right/>
      <top/>
      <bottom/>
      <diagonal/>
    </border>
    <border>
      <left/>
      <right style="medium">
        <color theme="4" tint="0.5999938962981048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7" fillId="2" borderId="10" xfId="0" applyFont="1" applyFill="1" applyBorder="1"/>
    <xf numFmtId="0" fontId="1" fillId="2" borderId="10" xfId="0" applyFont="1" applyFill="1" applyBorder="1" applyAlignme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3" fillId="0" borderId="3" xfId="0" applyFont="1" applyBorder="1" applyAlignment="1">
      <alignment vertical="center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/>
    <xf numFmtId="3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/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2" fillId="2" borderId="20" xfId="0" applyFont="1" applyFill="1" applyBorder="1"/>
    <xf numFmtId="0" fontId="1" fillId="2" borderId="20" xfId="0" applyFont="1" applyFill="1" applyBorder="1"/>
    <xf numFmtId="0" fontId="1" fillId="0" borderId="20" xfId="0" applyFont="1" applyFill="1" applyBorder="1"/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3" fontId="3" fillId="0" borderId="3" xfId="0" applyNumberFormat="1" applyFont="1" applyBorder="1" applyAlignment="1">
      <alignment horizontal="center" vertical="center" wrapText="1"/>
    </xf>
    <xf numFmtId="0" fontId="8" fillId="2" borderId="4" xfId="0" applyFont="1" applyFill="1" applyBorder="1"/>
    <xf numFmtId="0" fontId="1" fillId="2" borderId="5" xfId="0" applyFont="1" applyFill="1" applyBorder="1" applyAlignment="1"/>
    <xf numFmtId="0" fontId="1" fillId="0" borderId="22" xfId="0" applyFont="1" applyBorder="1"/>
    <xf numFmtId="0" fontId="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7" fillId="0" borderId="7" xfId="0" applyFont="1" applyBorder="1"/>
    <xf numFmtId="0" fontId="7" fillId="2" borderId="15" xfId="0" applyFont="1" applyFill="1" applyBorder="1"/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 wrapText="1"/>
    </xf>
    <xf numFmtId="0" fontId="9" fillId="0" borderId="0" xfId="0" applyFo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5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297571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Total anual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Hoja1!$B$1:$G$1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Hoja1!$B$14:$G$14</c:f>
              <c:numCache>
                <c:formatCode>#,##0</c:formatCode>
                <c:ptCount val="6"/>
                <c:pt idx="0">
                  <c:v>71189</c:v>
                </c:pt>
                <c:pt idx="1">
                  <c:v>114521</c:v>
                </c:pt>
                <c:pt idx="2">
                  <c:v>71521</c:v>
                </c:pt>
                <c:pt idx="3">
                  <c:v>85020</c:v>
                </c:pt>
                <c:pt idx="4">
                  <c:v>108264</c:v>
                </c:pt>
                <c:pt idx="5">
                  <c:v>45110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D-4687-9A89-9F43F46E0E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4188351"/>
        <c:axId val="574185855"/>
      </c:lineChart>
      <c:catAx>
        <c:axId val="57418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4185855"/>
        <c:crosses val="autoZero"/>
        <c:auto val="1"/>
        <c:lblAlgn val="ctr"/>
        <c:lblOffset val="100"/>
        <c:noMultiLvlLbl val="0"/>
      </c:catAx>
      <c:valAx>
        <c:axId val="57418585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74188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Total anual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Hoja1!$B$1:$G$1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Hoja1!$B$14:$G$14</c:f>
              <c:numCache>
                <c:formatCode>#,##0</c:formatCode>
                <c:ptCount val="6"/>
                <c:pt idx="0">
                  <c:v>71189</c:v>
                </c:pt>
                <c:pt idx="1">
                  <c:v>114521</c:v>
                </c:pt>
                <c:pt idx="2">
                  <c:v>71521</c:v>
                </c:pt>
                <c:pt idx="3">
                  <c:v>85020</c:v>
                </c:pt>
                <c:pt idx="4">
                  <c:v>108264</c:v>
                </c:pt>
                <c:pt idx="5">
                  <c:v>45110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72-4A03-93D5-61984C0FF1A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4188351"/>
        <c:axId val="574185855"/>
      </c:lineChart>
      <c:catAx>
        <c:axId val="57418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4185855"/>
        <c:crosses val="autoZero"/>
        <c:auto val="1"/>
        <c:lblAlgn val="ctr"/>
        <c:lblOffset val="100"/>
        <c:noMultiLvlLbl val="0"/>
      </c:catAx>
      <c:valAx>
        <c:axId val="574185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4188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95916</xdr:colOff>
      <xdr:row>1</xdr:row>
      <xdr:rowOff>31969</xdr:rowOff>
    </xdr:from>
    <xdr:to>
      <xdr:col>20</xdr:col>
      <xdr:colOff>202767</xdr:colOff>
      <xdr:row>2</xdr:row>
      <xdr:rowOff>109902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1416" y="205151"/>
          <a:ext cx="6687760" cy="251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347028</xdr:colOff>
      <xdr:row>44</xdr:row>
      <xdr:rowOff>70935</xdr:rowOff>
    </xdr:from>
    <xdr:to>
      <xdr:col>20</xdr:col>
      <xdr:colOff>42573</xdr:colOff>
      <xdr:row>45</xdr:row>
      <xdr:rowOff>148869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31222" y="8556844"/>
          <a:ext cx="6687760" cy="251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0</xdr:col>
      <xdr:colOff>77932</xdr:colOff>
      <xdr:row>0</xdr:row>
      <xdr:rowOff>86591</xdr:rowOff>
    </xdr:from>
    <xdr:to>
      <xdr:col>3</xdr:col>
      <xdr:colOff>411307</xdr:colOff>
      <xdr:row>3</xdr:row>
      <xdr:rowOff>92967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B198E47-8902-45B6-B7C8-F9C7D114B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" y="86591"/>
          <a:ext cx="2047875" cy="5259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43</xdr:row>
      <xdr:rowOff>129886</xdr:rowOff>
    </xdr:from>
    <xdr:to>
      <xdr:col>4</xdr:col>
      <xdr:colOff>34637</xdr:colOff>
      <xdr:row>46</xdr:row>
      <xdr:rowOff>136263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E21B4E3-4E36-4188-8397-D14A309DB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42613"/>
          <a:ext cx="2086841" cy="525923"/>
        </a:xfrm>
        <a:prstGeom prst="rect">
          <a:avLst/>
        </a:prstGeom>
      </xdr:spPr>
    </xdr:pic>
    <xdr:clientData/>
  </xdr:twoCellAnchor>
  <xdr:twoCellAnchor>
    <xdr:from>
      <xdr:col>13</xdr:col>
      <xdr:colOff>25976</xdr:colOff>
      <xdr:row>24</xdr:row>
      <xdr:rowOff>69272</xdr:rowOff>
    </xdr:from>
    <xdr:to>
      <xdr:col>24</xdr:col>
      <xdr:colOff>320385</xdr:colOff>
      <xdr:row>37</xdr:row>
      <xdr:rowOff>129887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D1737B8-3EE0-4142-9794-EA86F7576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21</xdr:col>
      <xdr:colOff>277091</xdr:colOff>
      <xdr:row>0</xdr:row>
      <xdr:rowOff>47150</xdr:rowOff>
    </xdr:from>
    <xdr:to>
      <xdr:col>24</xdr:col>
      <xdr:colOff>316518</xdr:colOff>
      <xdr:row>3</xdr:row>
      <xdr:rowOff>133222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48C3AD-F620-AC1F-12FD-A404A149A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807" y="47150"/>
          <a:ext cx="1273347" cy="605617"/>
        </a:xfrm>
        <a:prstGeom prst="rect">
          <a:avLst/>
        </a:prstGeom>
      </xdr:spPr>
    </xdr:pic>
    <xdr:clientData/>
  </xdr:twoCellAnchor>
  <xdr:twoCellAnchor editAs="oneCell">
    <xdr:from>
      <xdr:col>21</xdr:col>
      <xdr:colOff>334239</xdr:colOff>
      <xdr:row>43</xdr:row>
      <xdr:rowOff>35027</xdr:rowOff>
    </xdr:from>
    <xdr:to>
      <xdr:col>24</xdr:col>
      <xdr:colOff>373666</xdr:colOff>
      <xdr:row>46</xdr:row>
      <xdr:rowOff>121098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7F89A49-E38A-48BD-A8F0-88A43A51B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1955" y="8157254"/>
          <a:ext cx="1273347" cy="605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182563</xdr:colOff>
      <xdr:row>15</xdr:row>
      <xdr:rowOff>116680</xdr:rowOff>
    </xdr:from>
    <xdr:to>
      <xdr:col>5</xdr:col>
      <xdr:colOff>460375</xdr:colOff>
      <xdr:row>30</xdr:row>
      <xdr:rowOff>2380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D20F94E-F0C6-4745-83BC-2CD2659F8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01DE02-CF81-46DF-8D51-9F225C711680}" name="Tabla1" displayName="Tabla1" ref="A1:G14" totalsRowCount="1" headerRowDxfId="15" dataDxfId="14">
  <autoFilter ref="A1:G13" xr:uid="{F701DE02-CF81-46DF-8D51-9F225C711680}"/>
  <tableColumns count="7">
    <tableColumn id="1" xr3:uid="{903C6A2C-B1C9-4CCB-AF26-5C31777C8A10}" name="Columna1" totalsRowLabel="Total anual" dataDxfId="13" totalsRowDxfId="12"/>
    <tableColumn id="2" xr3:uid="{316247CD-B5B1-4CDA-B9D8-3FCB3F82B7B9}" name="2018" totalsRowFunction="sum" dataDxfId="11" totalsRowDxfId="10"/>
    <tableColumn id="3" xr3:uid="{FBB09E1D-C6A5-4AFD-AA67-FF376B4F8016}" name="2019" totalsRowFunction="sum" dataDxfId="9" totalsRowDxfId="8"/>
    <tableColumn id="4" xr3:uid="{3D873130-E9BF-4289-9755-243511402E65}" name="2020" totalsRowFunction="sum" dataDxfId="7" totalsRowDxfId="6"/>
    <tableColumn id="5" xr3:uid="{82911DBF-31E8-4D52-BEB9-3E8787CAFEF1}" name="2021" totalsRowFunction="sum" dataDxfId="5" totalsRowDxfId="4"/>
    <tableColumn id="6" xr3:uid="{E552B35D-5E00-487E-AA06-4FD75F1458EB}" name="2022" totalsRowFunction="sum" dataDxfId="3" totalsRowDxfId="2"/>
    <tableColumn id="7" xr3:uid="{AB7EF069-7FC3-4CB7-83D0-D75220242D4A}" name="2023" totalsRowFunction="sum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2"/>
  <sheetViews>
    <sheetView tabSelected="1" view="pageBreakPreview" topLeftCell="A10" zoomScale="110" zoomScaleNormal="120" zoomScaleSheetLayoutView="110" workbookViewId="0">
      <selection activeCell="L36" sqref="L36:M36"/>
    </sheetView>
  </sheetViews>
  <sheetFormatPr baseColWidth="10" defaultColWidth="9.140625" defaultRowHeight="14.25" x14ac:dyDescent="0.2"/>
  <cols>
    <col min="1" max="1" width="10.42578125" style="1" customWidth="1"/>
    <col min="2" max="2" width="6.7109375" style="1" customWidth="1"/>
    <col min="3" max="4" width="6.42578125" style="1" customWidth="1"/>
    <col min="5" max="5" width="6.5703125" style="1" customWidth="1"/>
    <col min="6" max="6" width="4.85546875" style="1" customWidth="1"/>
    <col min="7" max="7" width="4.5703125" style="1" customWidth="1"/>
    <col min="8" max="25" width="5.7109375" style="1" customWidth="1"/>
    <col min="26" max="16384" width="9.140625" style="1"/>
  </cols>
  <sheetData>
    <row r="1" spans="1:25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</row>
    <row r="2" spans="1:25" x14ac:dyDescent="0.2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"/>
    </row>
    <row r="3" spans="1:25" x14ac:dyDescent="0.2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"/>
    </row>
    <row r="4" spans="1:25" x14ac:dyDescent="0.2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"/>
    </row>
    <row r="5" spans="1:25" ht="15" x14ac:dyDescent="0.25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1.75" customHeight="1" x14ac:dyDescent="0.2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9.9499999999999993" customHeight="1" x14ac:dyDescent="0.2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"/>
    </row>
    <row r="8" spans="1:25" ht="15.75" customHeight="1" x14ac:dyDescent="0.2">
      <c r="A8" s="99" t="s">
        <v>3</v>
      </c>
      <c r="B8" s="99"/>
      <c r="C8" s="99"/>
      <c r="D8" s="99"/>
      <c r="E8" s="100" t="s">
        <v>48</v>
      </c>
      <c r="F8" s="100"/>
      <c r="G8" s="100"/>
      <c r="H8" s="100"/>
      <c r="I8" s="100"/>
      <c r="J8" s="99" t="s">
        <v>4</v>
      </c>
      <c r="K8" s="99"/>
      <c r="L8" s="99"/>
      <c r="M8" s="97" t="s">
        <v>50</v>
      </c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5.75" customHeight="1" x14ac:dyDescent="0.2">
      <c r="A9" s="99" t="s">
        <v>12</v>
      </c>
      <c r="B9" s="99"/>
      <c r="C9" s="99"/>
      <c r="D9" s="99"/>
      <c r="E9" s="101" t="s">
        <v>44</v>
      </c>
      <c r="F9" s="101"/>
      <c r="G9" s="101"/>
      <c r="H9" s="101"/>
      <c r="I9" s="101"/>
      <c r="J9" s="99" t="s">
        <v>25</v>
      </c>
      <c r="K9" s="99"/>
      <c r="L9" s="99"/>
      <c r="M9" s="63" t="s">
        <v>51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 customHeight="1" x14ac:dyDescent="0.2">
      <c r="A10" s="99" t="s">
        <v>6</v>
      </c>
      <c r="B10" s="99"/>
      <c r="C10" s="99"/>
      <c r="D10" s="99"/>
      <c r="E10" s="101" t="s">
        <v>26</v>
      </c>
      <c r="F10" s="101"/>
      <c r="G10" s="101"/>
      <c r="H10" s="101"/>
      <c r="I10" s="101"/>
      <c r="J10" s="99" t="s">
        <v>7</v>
      </c>
      <c r="K10" s="99"/>
      <c r="L10" s="99"/>
      <c r="M10" s="63" t="s">
        <v>27</v>
      </c>
      <c r="N10" s="63"/>
      <c r="O10" s="63"/>
      <c r="P10" s="63"/>
      <c r="Q10" s="63"/>
      <c r="R10" s="99" t="s">
        <v>5</v>
      </c>
      <c r="S10" s="99"/>
      <c r="T10" s="99"/>
      <c r="U10" s="98">
        <v>45107</v>
      </c>
      <c r="V10" s="98"/>
      <c r="W10" s="98"/>
      <c r="X10" s="98"/>
      <c r="Y10" s="98"/>
    </row>
    <row r="11" spans="1:25" ht="9.9499999999999993" customHeight="1" x14ac:dyDescent="0.2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"/>
    </row>
    <row r="12" spans="1:25" ht="15.75" customHeight="1" x14ac:dyDescent="0.2">
      <c r="A12" s="64" t="s">
        <v>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 t="s">
        <v>18</v>
      </c>
      <c r="M12" s="64"/>
      <c r="N12" s="64"/>
      <c r="O12" s="64"/>
      <c r="P12" s="64"/>
      <c r="Q12" s="64"/>
      <c r="R12" s="64"/>
      <c r="S12" s="64" t="s">
        <v>8</v>
      </c>
      <c r="T12" s="64"/>
      <c r="U12" s="64"/>
      <c r="V12" s="64"/>
      <c r="W12" s="64"/>
      <c r="X12" s="64"/>
      <c r="Y12" s="64"/>
    </row>
    <row r="13" spans="1:25" ht="15.75" customHeight="1" x14ac:dyDescent="0.2">
      <c r="A13" s="65" t="s">
        <v>45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 t="s">
        <v>42</v>
      </c>
      <c r="M13" s="65"/>
      <c r="N13" s="65"/>
      <c r="O13" s="65"/>
      <c r="P13" s="65"/>
      <c r="Q13" s="65"/>
      <c r="R13" s="65"/>
      <c r="S13" s="79" t="s">
        <v>49</v>
      </c>
      <c r="T13" s="80"/>
      <c r="U13" s="80"/>
      <c r="V13" s="80"/>
      <c r="W13" s="80"/>
      <c r="X13" s="80"/>
      <c r="Y13" s="81"/>
    </row>
    <row r="14" spans="1:25" ht="15" customHeight="1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82"/>
      <c r="T14" s="83"/>
      <c r="U14" s="83"/>
      <c r="V14" s="83"/>
      <c r="W14" s="83"/>
      <c r="X14" s="83"/>
      <c r="Y14" s="84"/>
    </row>
    <row r="15" spans="1:25" ht="15" customHeight="1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82"/>
      <c r="T15" s="83"/>
      <c r="U15" s="83"/>
      <c r="V15" s="83"/>
      <c r="W15" s="83"/>
      <c r="X15" s="83"/>
      <c r="Y15" s="84"/>
    </row>
    <row r="16" spans="1:25" ht="15.75" customHeight="1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85"/>
      <c r="T16" s="86"/>
      <c r="U16" s="86"/>
      <c r="V16" s="86"/>
      <c r="W16" s="86"/>
      <c r="X16" s="86"/>
      <c r="Y16" s="87"/>
    </row>
    <row r="17" spans="1:32" ht="9.9499999999999993" customHeight="1" x14ac:dyDescent="0.2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"/>
    </row>
    <row r="18" spans="1:32" ht="15.75" customHeight="1" x14ac:dyDescent="0.2">
      <c r="A18" s="64" t="s">
        <v>2</v>
      </c>
      <c r="B18" s="64"/>
      <c r="C18" s="64"/>
      <c r="D18" s="64"/>
      <c r="E18" s="64"/>
      <c r="F18" s="64"/>
      <c r="G18" s="64"/>
      <c r="H18" s="64" t="s">
        <v>1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1:32" ht="18" customHeight="1" x14ac:dyDescent="0.2">
      <c r="A19" s="78" t="s">
        <v>28</v>
      </c>
      <c r="B19" s="78"/>
      <c r="C19" s="78"/>
      <c r="D19" s="78"/>
      <c r="E19" s="78"/>
      <c r="F19" s="78"/>
      <c r="G19" s="78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</row>
    <row r="20" spans="1:32" ht="18" customHeight="1" x14ac:dyDescent="0.2">
      <c r="A20" s="78"/>
      <c r="B20" s="78"/>
      <c r="C20" s="78"/>
      <c r="D20" s="78"/>
      <c r="E20" s="78"/>
      <c r="F20" s="78"/>
      <c r="G20" s="78"/>
      <c r="H20" s="91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</row>
    <row r="21" spans="1:32" ht="18" customHeight="1" x14ac:dyDescent="0.2">
      <c r="A21" s="78"/>
      <c r="B21" s="78"/>
      <c r="C21" s="78"/>
      <c r="D21" s="78"/>
      <c r="E21" s="78"/>
      <c r="F21" s="78"/>
      <c r="G21" s="78"/>
      <c r="H21" s="91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3"/>
      <c r="AC21" s="7"/>
      <c r="AD21" s="7"/>
      <c r="AE21" s="7"/>
      <c r="AF21" s="7"/>
    </row>
    <row r="22" spans="1:32" x14ac:dyDescent="0.2">
      <c r="A22" s="78"/>
      <c r="B22" s="78"/>
      <c r="C22" s="78"/>
      <c r="D22" s="78"/>
      <c r="E22" s="78"/>
      <c r="F22" s="78"/>
      <c r="G22" s="78"/>
      <c r="H22" s="9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6"/>
      <c r="AC22" s="7"/>
      <c r="AD22" s="7"/>
      <c r="AE22" s="7"/>
      <c r="AF22" s="7"/>
    </row>
    <row r="23" spans="1:32" ht="9.9499999999999993" customHeight="1" x14ac:dyDescent="0.2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"/>
      <c r="AC23" s="7"/>
      <c r="AD23" s="7"/>
      <c r="AE23" s="7"/>
      <c r="AF23" s="7"/>
    </row>
    <row r="24" spans="1:32" ht="15" x14ac:dyDescent="0.25">
      <c r="A24" s="58" t="s">
        <v>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77" t="s">
        <v>17</v>
      </c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AC24" s="7"/>
      <c r="AD24" s="8"/>
      <c r="AE24" s="8"/>
      <c r="AF24" s="7"/>
    </row>
    <row r="25" spans="1:32" ht="15" customHeight="1" x14ac:dyDescent="0.25">
      <c r="A25" s="102" t="s">
        <v>52</v>
      </c>
      <c r="B25" s="104" t="s">
        <v>13</v>
      </c>
      <c r="C25" s="105"/>
      <c r="D25" s="105"/>
      <c r="E25" s="105"/>
      <c r="F25" s="105"/>
      <c r="G25" s="106"/>
      <c r="H25" s="109" t="s">
        <v>14</v>
      </c>
      <c r="I25" s="110"/>
      <c r="J25" s="113" t="s">
        <v>15</v>
      </c>
      <c r="K25" s="114"/>
      <c r="L25" s="78" t="s">
        <v>10</v>
      </c>
      <c r="M25" s="78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AC25" s="7"/>
      <c r="AD25" s="9"/>
      <c r="AE25" s="7"/>
      <c r="AF25" s="7"/>
    </row>
    <row r="26" spans="1:32" ht="15" customHeight="1" x14ac:dyDescent="0.2">
      <c r="A26" s="103"/>
      <c r="B26" s="51" t="s">
        <v>61</v>
      </c>
      <c r="C26" s="51">
        <v>2019</v>
      </c>
      <c r="D26" s="50">
        <v>2020</v>
      </c>
      <c r="E26" s="51">
        <v>2021</v>
      </c>
      <c r="F26" s="107">
        <v>2022</v>
      </c>
      <c r="G26" s="107"/>
      <c r="H26" s="108">
        <v>2023</v>
      </c>
      <c r="I26" s="108"/>
      <c r="J26" s="115"/>
      <c r="K26" s="116"/>
      <c r="L26" s="78"/>
      <c r="M26" s="78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AC26" s="7"/>
      <c r="AD26" s="9"/>
      <c r="AE26" s="7"/>
      <c r="AF26" s="7"/>
    </row>
    <row r="27" spans="1:32" ht="15" customHeight="1" x14ac:dyDescent="0.2">
      <c r="A27" s="20" t="s">
        <v>29</v>
      </c>
      <c r="B27" s="47">
        <v>11441</v>
      </c>
      <c r="C27" s="47">
        <v>8810</v>
      </c>
      <c r="D27" s="52">
        <v>10513</v>
      </c>
      <c r="E27" s="54">
        <v>6481</v>
      </c>
      <c r="F27" s="111">
        <v>7569</v>
      </c>
      <c r="G27" s="111"/>
      <c r="H27" s="111">
        <v>8899</v>
      </c>
      <c r="I27" s="111"/>
      <c r="J27" s="60"/>
      <c r="K27" s="60"/>
      <c r="L27" s="61"/>
      <c r="M27" s="61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AC27" s="7"/>
      <c r="AD27" s="7"/>
      <c r="AE27" s="7"/>
      <c r="AF27" s="7"/>
    </row>
    <row r="28" spans="1:32" ht="15" customHeight="1" x14ac:dyDescent="0.2">
      <c r="A28" s="20" t="s">
        <v>30</v>
      </c>
      <c r="B28" s="47">
        <v>9234</v>
      </c>
      <c r="C28" s="47">
        <v>9104</v>
      </c>
      <c r="D28" s="52">
        <v>11169</v>
      </c>
      <c r="E28" s="54">
        <v>6413</v>
      </c>
      <c r="F28" s="111">
        <v>7778</v>
      </c>
      <c r="G28" s="111"/>
      <c r="H28" s="111">
        <v>8373</v>
      </c>
      <c r="I28" s="111"/>
      <c r="J28" s="60"/>
      <c r="K28" s="60"/>
      <c r="L28" s="61"/>
      <c r="M28" s="61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AC28" s="7"/>
      <c r="AD28" s="7"/>
      <c r="AE28" s="7"/>
      <c r="AF28" s="7"/>
    </row>
    <row r="29" spans="1:32" ht="15" customHeight="1" x14ac:dyDescent="0.2">
      <c r="A29" s="20" t="s">
        <v>31</v>
      </c>
      <c r="B29" s="47">
        <v>11181</v>
      </c>
      <c r="C29" s="47">
        <v>10299</v>
      </c>
      <c r="D29" s="52">
        <v>8463</v>
      </c>
      <c r="E29" s="54">
        <v>6481</v>
      </c>
      <c r="F29" s="111">
        <v>8546</v>
      </c>
      <c r="G29" s="111"/>
      <c r="H29" s="111">
        <v>8959</v>
      </c>
      <c r="I29" s="111"/>
      <c r="J29" s="60"/>
      <c r="K29" s="60"/>
      <c r="L29" s="61"/>
      <c r="M29" s="61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AC29" s="7"/>
      <c r="AD29" s="7"/>
      <c r="AE29" s="7"/>
      <c r="AF29" s="7"/>
    </row>
    <row r="30" spans="1:32" ht="15" customHeight="1" x14ac:dyDescent="0.2">
      <c r="A30" s="20" t="s">
        <v>32</v>
      </c>
      <c r="B30" s="47">
        <v>12540</v>
      </c>
      <c r="C30" s="47">
        <v>9398</v>
      </c>
      <c r="D30" s="52">
        <v>3351</v>
      </c>
      <c r="E30" s="54">
        <v>7162</v>
      </c>
      <c r="F30" s="111">
        <v>9583</v>
      </c>
      <c r="G30" s="111"/>
      <c r="H30" s="111">
        <v>9344</v>
      </c>
      <c r="I30" s="111"/>
      <c r="J30" s="60"/>
      <c r="K30" s="60"/>
      <c r="L30" s="61"/>
      <c r="M30" s="61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32" ht="15" customHeight="1" x14ac:dyDescent="0.2">
      <c r="A31" s="20" t="s">
        <v>33</v>
      </c>
      <c r="B31" s="47">
        <v>14230</v>
      </c>
      <c r="C31" s="47">
        <v>10510</v>
      </c>
      <c r="D31" s="52">
        <v>2043</v>
      </c>
      <c r="E31" s="54">
        <v>7124</v>
      </c>
      <c r="F31" s="111">
        <v>8367</v>
      </c>
      <c r="G31" s="111"/>
      <c r="H31" s="111">
        <v>9535</v>
      </c>
      <c r="I31" s="111"/>
      <c r="J31" s="60"/>
      <c r="K31" s="60"/>
      <c r="L31" s="61"/>
      <c r="M31" s="61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32" ht="15" customHeight="1" x14ac:dyDescent="0.2">
      <c r="A32" s="20" t="s">
        <v>34</v>
      </c>
      <c r="B32" s="47">
        <v>12563</v>
      </c>
      <c r="C32" s="47">
        <v>10325</v>
      </c>
      <c r="D32" s="52">
        <v>1939</v>
      </c>
      <c r="E32" s="54">
        <v>6414</v>
      </c>
      <c r="F32" s="111">
        <v>8818</v>
      </c>
      <c r="G32" s="111"/>
      <c r="H32" s="111"/>
      <c r="I32" s="111"/>
      <c r="J32" s="60"/>
      <c r="K32" s="60"/>
      <c r="L32" s="61"/>
      <c r="M32" s="61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1:25" ht="15" customHeight="1" x14ac:dyDescent="0.2">
      <c r="A33" s="20" t="s">
        <v>35</v>
      </c>
      <c r="B33" s="41" t="s">
        <v>60</v>
      </c>
      <c r="C33" s="41">
        <v>9307</v>
      </c>
      <c r="D33" s="53">
        <v>3318</v>
      </c>
      <c r="E33" s="54">
        <v>7348</v>
      </c>
      <c r="F33" s="117">
        <v>9820</v>
      </c>
      <c r="G33" s="117"/>
      <c r="H33" s="117"/>
      <c r="I33" s="117"/>
      <c r="J33" s="60"/>
      <c r="K33" s="60"/>
      <c r="L33" s="61"/>
      <c r="M33" s="61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1:25" ht="15" customHeight="1" x14ac:dyDescent="0.2">
      <c r="A34" s="20" t="s">
        <v>36</v>
      </c>
      <c r="B34" s="41" t="s">
        <v>60</v>
      </c>
      <c r="C34" s="41">
        <v>8404</v>
      </c>
      <c r="D34" s="53">
        <v>4595</v>
      </c>
      <c r="E34" s="54">
        <v>6918</v>
      </c>
      <c r="F34" s="117">
        <v>9379</v>
      </c>
      <c r="G34" s="117"/>
      <c r="H34" s="117"/>
      <c r="I34" s="117"/>
      <c r="J34" s="60"/>
      <c r="K34" s="60"/>
      <c r="L34" s="61"/>
      <c r="M34" s="61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</row>
    <row r="35" spans="1:25" ht="15" customHeight="1" x14ac:dyDescent="0.2">
      <c r="A35" s="20" t="s">
        <v>37</v>
      </c>
      <c r="B35" s="41" t="s">
        <v>60</v>
      </c>
      <c r="C35" s="41">
        <v>9212</v>
      </c>
      <c r="D35" s="53">
        <v>5761</v>
      </c>
      <c r="E35" s="54">
        <v>7361</v>
      </c>
      <c r="F35" s="117">
        <v>10645</v>
      </c>
      <c r="G35" s="117"/>
      <c r="H35" s="117"/>
      <c r="I35" s="117"/>
      <c r="J35" s="60"/>
      <c r="K35" s="60"/>
      <c r="L35" s="61"/>
      <c r="M35" s="61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</row>
    <row r="36" spans="1:25" ht="15" customHeight="1" x14ac:dyDescent="0.2">
      <c r="A36" s="20" t="s">
        <v>38</v>
      </c>
      <c r="B36" s="41" t="s">
        <v>60</v>
      </c>
      <c r="C36" s="41">
        <v>10832</v>
      </c>
      <c r="D36" s="53">
        <v>7150</v>
      </c>
      <c r="E36" s="54">
        <v>8987</v>
      </c>
      <c r="F36" s="117">
        <v>9942</v>
      </c>
      <c r="G36" s="117"/>
      <c r="H36" s="117"/>
      <c r="I36" s="117"/>
      <c r="J36" s="60"/>
      <c r="K36" s="60"/>
      <c r="L36" s="61"/>
      <c r="M36" s="61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</row>
    <row r="37" spans="1:25" ht="15" customHeight="1" x14ac:dyDescent="0.2">
      <c r="A37" s="20" t="s">
        <v>39</v>
      </c>
      <c r="B37" s="41" t="s">
        <v>60</v>
      </c>
      <c r="C37" s="41">
        <v>9585</v>
      </c>
      <c r="D37" s="53">
        <v>6371</v>
      </c>
      <c r="E37" s="54">
        <v>7751</v>
      </c>
      <c r="F37" s="117">
        <v>9060</v>
      </c>
      <c r="G37" s="117"/>
      <c r="H37" s="117"/>
      <c r="I37" s="117"/>
      <c r="J37" s="60"/>
      <c r="K37" s="60"/>
      <c r="L37" s="61"/>
      <c r="M37" s="61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</row>
    <row r="38" spans="1:25" ht="15" customHeight="1" x14ac:dyDescent="0.2">
      <c r="A38" s="20" t="s">
        <v>40</v>
      </c>
      <c r="B38" s="41" t="s">
        <v>60</v>
      </c>
      <c r="C38" s="41">
        <v>8735</v>
      </c>
      <c r="D38" s="53">
        <v>6848</v>
      </c>
      <c r="E38" s="54">
        <v>6580</v>
      </c>
      <c r="F38" s="118">
        <v>8802</v>
      </c>
      <c r="G38" s="119"/>
      <c r="H38" s="120"/>
      <c r="I38" s="120"/>
      <c r="J38" s="60"/>
      <c r="K38" s="60"/>
      <c r="L38" s="61"/>
      <c r="M38" s="61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</row>
    <row r="39" spans="1:25" ht="15" customHeight="1" x14ac:dyDescent="0.2">
      <c r="A39" s="42" t="s">
        <v>16</v>
      </c>
      <c r="B39" s="16"/>
      <c r="C39" s="16"/>
      <c r="D39" s="16"/>
      <c r="E39" s="43"/>
      <c r="F39" s="43"/>
      <c r="G39" s="43"/>
      <c r="H39" s="43"/>
      <c r="I39" s="43"/>
      <c r="J39" s="16"/>
      <c r="K39" s="16"/>
      <c r="L39" s="16"/>
      <c r="M39" s="16"/>
      <c r="N39" s="43"/>
      <c r="O39" s="43"/>
      <c r="P39" s="43"/>
      <c r="Q39" s="43"/>
      <c r="R39" s="43"/>
      <c r="S39" s="43"/>
      <c r="T39" s="43"/>
      <c r="U39" s="43"/>
      <c r="V39" s="16"/>
      <c r="W39" s="16"/>
      <c r="X39" s="16"/>
      <c r="Y39" s="17"/>
    </row>
    <row r="40" spans="1:25" ht="15" customHeight="1" x14ac:dyDescent="0.2">
      <c r="A40" s="48" t="s">
        <v>65</v>
      </c>
      <c r="B40" s="30"/>
      <c r="C40" s="30"/>
      <c r="D40" s="30"/>
      <c r="E40" s="31"/>
      <c r="F40" s="31"/>
      <c r="G40" s="31"/>
      <c r="H40" s="31"/>
      <c r="I40" s="31"/>
      <c r="J40" s="30"/>
      <c r="K40" s="30"/>
      <c r="L40" s="30"/>
      <c r="M40" s="30"/>
      <c r="N40" s="31"/>
      <c r="O40" s="32"/>
      <c r="P40" s="3"/>
      <c r="Q40" s="3"/>
      <c r="R40" s="3"/>
      <c r="S40" s="3"/>
      <c r="T40" s="3"/>
      <c r="U40" s="3"/>
      <c r="V40" s="2"/>
      <c r="W40" s="2"/>
      <c r="X40" s="2"/>
      <c r="Y40" s="11"/>
    </row>
    <row r="41" spans="1:25" ht="15" customHeight="1" x14ac:dyDescent="0.2">
      <c r="A41" s="48" t="s">
        <v>63</v>
      </c>
      <c r="B41" s="33"/>
      <c r="C41" s="33"/>
      <c r="D41" s="33"/>
      <c r="E41" s="34"/>
      <c r="F41" s="34"/>
      <c r="G41" s="34"/>
      <c r="H41" s="34"/>
      <c r="I41" s="34"/>
      <c r="J41" s="33"/>
      <c r="K41" s="33"/>
      <c r="L41" s="33"/>
      <c r="M41" s="33"/>
      <c r="N41" s="34"/>
      <c r="O41" s="35"/>
      <c r="P41" s="3"/>
      <c r="Q41" s="3"/>
      <c r="R41" s="3"/>
      <c r="S41" s="3"/>
      <c r="T41" s="3"/>
      <c r="U41" s="3"/>
      <c r="V41" s="2"/>
      <c r="W41" s="2"/>
      <c r="X41" s="2"/>
      <c r="Y41" s="11"/>
    </row>
    <row r="42" spans="1:25" ht="12" customHeight="1" x14ac:dyDescent="0.2">
      <c r="A42" s="49"/>
      <c r="B42" s="36"/>
      <c r="C42" s="37"/>
      <c r="D42" s="37"/>
      <c r="E42" s="37"/>
      <c r="F42" s="37"/>
      <c r="G42" s="37"/>
      <c r="H42" s="38"/>
      <c r="I42" s="38"/>
      <c r="J42" s="38"/>
      <c r="K42" s="38"/>
      <c r="L42" s="38"/>
      <c r="M42" s="38"/>
      <c r="N42" s="39"/>
      <c r="O42" s="40"/>
      <c r="P42" s="3"/>
      <c r="Q42" s="3"/>
      <c r="R42" s="3"/>
      <c r="S42" s="3"/>
      <c r="T42" s="3"/>
      <c r="U42" s="3"/>
      <c r="V42" s="2"/>
      <c r="W42" s="2"/>
      <c r="X42" s="2"/>
      <c r="Y42" s="11"/>
    </row>
    <row r="43" spans="1:25" ht="13.15" customHeight="1" x14ac:dyDescent="0.2">
      <c r="A43" s="44"/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2"/>
      <c r="M43" s="12"/>
      <c r="N43" s="12"/>
      <c r="O43" s="12"/>
      <c r="P43" s="12"/>
      <c r="Q43" s="14"/>
      <c r="R43" s="14"/>
      <c r="S43" s="14"/>
      <c r="T43" s="14"/>
      <c r="U43" s="14"/>
      <c r="V43" s="12"/>
      <c r="W43" s="12"/>
      <c r="X43" s="56" t="s">
        <v>19</v>
      </c>
      <c r="Y43" s="57"/>
    </row>
    <row r="44" spans="1:25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7"/>
    </row>
    <row r="45" spans="1:25" x14ac:dyDescent="0.2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"/>
    </row>
    <row r="46" spans="1:25" x14ac:dyDescent="0.2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"/>
    </row>
    <row r="47" spans="1:25" x14ac:dyDescent="0.2">
      <c r="A47" s="1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9"/>
    </row>
    <row r="48" spans="1:25" ht="15" x14ac:dyDescent="0.25">
      <c r="A48" s="58" t="s">
        <v>11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ht="15.75" x14ac:dyDescent="0.2">
      <c r="A49" s="59" t="s">
        <v>43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5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5"/>
    </row>
    <row r="51" spans="1:25" ht="15" customHeight="1" x14ac:dyDescent="0.2">
      <c r="A51" s="71" t="s">
        <v>21</v>
      </c>
      <c r="B51" s="72"/>
      <c r="C51" s="72"/>
      <c r="D51" s="72"/>
      <c r="E51" s="72"/>
      <c r="F51" s="73"/>
      <c r="G51" s="62" t="s">
        <v>49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15.75" x14ac:dyDescent="0.2">
      <c r="A52" s="74" t="s">
        <v>59</v>
      </c>
      <c r="B52" s="75"/>
      <c r="C52" s="75"/>
      <c r="D52" s="75"/>
      <c r="E52" s="75"/>
      <c r="F52" s="76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</row>
    <row r="53" spans="1:25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"/>
    </row>
    <row r="54" spans="1:25" ht="15" customHeight="1" x14ac:dyDescent="0.2">
      <c r="A54" s="64" t="s">
        <v>22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ht="15" customHeight="1" x14ac:dyDescent="0.2">
      <c r="A55" s="65" t="s">
        <v>41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 ht="15" customHeight="1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25" ht="15" customHeight="1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 ht="15" customHeight="1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 ht="15" customHeight="1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ht="15" customHeight="1" x14ac:dyDescent="0.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 ht="15.75" customHeight="1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 x14ac:dyDescent="0.2">
      <c r="A62" s="64" t="s">
        <v>23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1:25" ht="14.25" customHeight="1" x14ac:dyDescent="0.2">
      <c r="A63" s="65" t="s">
        <v>46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25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1:25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1:25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1:25" x14ac:dyDescent="0.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pans="1:25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ht="15.75" customHeight="1" x14ac:dyDescent="0.2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</row>
    <row r="71" spans="1:25" x14ac:dyDescent="0.2">
      <c r="A71" s="64" t="s">
        <v>24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spans="1:25" x14ac:dyDescent="0.2">
      <c r="A72" s="65" t="s">
        <v>47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1:25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 x14ac:dyDescent="0.2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1:25" x14ac:dyDescent="0.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x14ac:dyDescent="0.2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ht="15" customHeight="1" x14ac:dyDescent="0.2">
      <c r="A78" s="66" t="s">
        <v>16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</row>
    <row r="79" spans="1:25" x14ac:dyDescent="0.2">
      <c r="A79" s="67"/>
      <c r="B79" s="2"/>
      <c r="C79" s="2"/>
      <c r="D79" s="2"/>
      <c r="E79" s="3"/>
      <c r="F79" s="3"/>
      <c r="G79" s="3"/>
      <c r="H79" s="3"/>
      <c r="I79" s="3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2"/>
      <c r="W79" s="2"/>
      <c r="X79" s="2"/>
      <c r="Y79" s="11"/>
    </row>
    <row r="80" spans="1:25" x14ac:dyDescent="0.2">
      <c r="A80" s="67"/>
      <c r="B80" s="2"/>
      <c r="C80" s="2"/>
      <c r="D80" s="2"/>
      <c r="E80" s="3"/>
      <c r="F80" s="3"/>
      <c r="G80" s="3"/>
      <c r="H80" s="3"/>
      <c r="I80" s="3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2"/>
      <c r="W80" s="2"/>
      <c r="X80" s="2"/>
      <c r="Y80" s="11"/>
    </row>
    <row r="81" spans="1:25" x14ac:dyDescent="0.2">
      <c r="A81" s="67"/>
      <c r="B81" s="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2"/>
      <c r="W81" s="2"/>
      <c r="X81" s="2"/>
      <c r="Y81" s="11"/>
    </row>
    <row r="82" spans="1:25" x14ac:dyDescent="0.2">
      <c r="A82" s="68"/>
      <c r="B82" s="12"/>
      <c r="C82" s="12"/>
      <c r="D82" s="12"/>
      <c r="E82" s="12"/>
      <c r="F82" s="12"/>
      <c r="G82" s="12"/>
      <c r="H82" s="12"/>
      <c r="I82" s="12"/>
      <c r="J82" s="12"/>
      <c r="K82" s="13"/>
      <c r="L82" s="12"/>
      <c r="M82" s="12"/>
      <c r="N82" s="14"/>
      <c r="O82" s="14"/>
      <c r="P82" s="14"/>
      <c r="Q82" s="14"/>
      <c r="R82" s="14"/>
      <c r="S82" s="14"/>
      <c r="T82" s="14"/>
      <c r="U82" s="14"/>
      <c r="V82" s="12"/>
      <c r="W82" s="12"/>
      <c r="X82" s="56" t="s">
        <v>20</v>
      </c>
      <c r="Y82" s="57"/>
    </row>
  </sheetData>
  <mergeCells count="100">
    <mergeCell ref="H35:I35"/>
    <mergeCell ref="H36:I36"/>
    <mergeCell ref="H37:I37"/>
    <mergeCell ref="H38:I38"/>
    <mergeCell ref="F31:G31"/>
    <mergeCell ref="F32:G32"/>
    <mergeCell ref="F33:G33"/>
    <mergeCell ref="F34:G34"/>
    <mergeCell ref="F35:G35"/>
    <mergeCell ref="F28:G28"/>
    <mergeCell ref="F29:G29"/>
    <mergeCell ref="F30:G30"/>
    <mergeCell ref="L25:M26"/>
    <mergeCell ref="N25:Y38"/>
    <mergeCell ref="J30:K30"/>
    <mergeCell ref="L30:M30"/>
    <mergeCell ref="J31:K31"/>
    <mergeCell ref="J25:K26"/>
    <mergeCell ref="F36:G36"/>
    <mergeCell ref="F37:G37"/>
    <mergeCell ref="F38:G38"/>
    <mergeCell ref="H31:I31"/>
    <mergeCell ref="H32:I32"/>
    <mergeCell ref="H33:I33"/>
    <mergeCell ref="H34:I34"/>
    <mergeCell ref="H28:I28"/>
    <mergeCell ref="H29:I29"/>
    <mergeCell ref="H30:I30"/>
    <mergeCell ref="L13:R16"/>
    <mergeCell ref="L27:M27"/>
    <mergeCell ref="J28:K28"/>
    <mergeCell ref="L28:M28"/>
    <mergeCell ref="J29:K29"/>
    <mergeCell ref="L29:M29"/>
    <mergeCell ref="A12:K12"/>
    <mergeCell ref="S12:Y12"/>
    <mergeCell ref="L12:R12"/>
    <mergeCell ref="A8:D8"/>
    <mergeCell ref="A9:D9"/>
    <mergeCell ref="A10:D10"/>
    <mergeCell ref="E8:I8"/>
    <mergeCell ref="E9:I9"/>
    <mergeCell ref="E10:I10"/>
    <mergeCell ref="J9:L9"/>
    <mergeCell ref="J10:L10"/>
    <mergeCell ref="J8:L8"/>
    <mergeCell ref="A5:Y5"/>
    <mergeCell ref="A6:Y6"/>
    <mergeCell ref="M8:Y8"/>
    <mergeCell ref="M9:Y9"/>
    <mergeCell ref="U10:Y10"/>
    <mergeCell ref="R10:T10"/>
    <mergeCell ref="M10:Q10"/>
    <mergeCell ref="J27:K27"/>
    <mergeCell ref="N24:Y24"/>
    <mergeCell ref="A18:G18"/>
    <mergeCell ref="A19:G22"/>
    <mergeCell ref="S13:Y16"/>
    <mergeCell ref="H19:Y22"/>
    <mergeCell ref="A24:M24"/>
    <mergeCell ref="A13:K16"/>
    <mergeCell ref="H18:Y18"/>
    <mergeCell ref="A25:A26"/>
    <mergeCell ref="B25:G25"/>
    <mergeCell ref="F26:G26"/>
    <mergeCell ref="H26:I26"/>
    <mergeCell ref="H25:I25"/>
    <mergeCell ref="H27:I27"/>
    <mergeCell ref="F27:G27"/>
    <mergeCell ref="X82:Y82"/>
    <mergeCell ref="G51:Y51"/>
    <mergeCell ref="G52:Y52"/>
    <mergeCell ref="A54:Y54"/>
    <mergeCell ref="A62:Y62"/>
    <mergeCell ref="A71:Y71"/>
    <mergeCell ref="A72:Y77"/>
    <mergeCell ref="A55:Y61"/>
    <mergeCell ref="A63:Y70"/>
    <mergeCell ref="A78:A82"/>
    <mergeCell ref="B78:Y78"/>
    <mergeCell ref="A51:F51"/>
    <mergeCell ref="A52:F52"/>
    <mergeCell ref="L31:M31"/>
    <mergeCell ref="J32:K32"/>
    <mergeCell ref="J34:K34"/>
    <mergeCell ref="L34:M34"/>
    <mergeCell ref="J35:K35"/>
    <mergeCell ref="L35:M35"/>
    <mergeCell ref="L32:M32"/>
    <mergeCell ref="J33:K33"/>
    <mergeCell ref="L33:M33"/>
    <mergeCell ref="X43:Y43"/>
    <mergeCell ref="A48:Y48"/>
    <mergeCell ref="A49:Y49"/>
    <mergeCell ref="J36:K36"/>
    <mergeCell ref="L36:M36"/>
    <mergeCell ref="J37:K37"/>
    <mergeCell ref="L37:M37"/>
    <mergeCell ref="J38:K38"/>
    <mergeCell ref="L38:M38"/>
  </mergeCells>
  <pageMargins left="0.27559055118110237" right="0.15748031496062992" top="0.15748031496062992" bottom="0.15748031496062992" header="0.31496062992125984" footer="0.31496062992125984"/>
  <pageSetup scale="90" fitToHeight="0" orientation="landscape" r:id="rId1"/>
  <rowBreaks count="1" manualBreakCount="1">
    <brk id="43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300D9-55BD-42B7-BEE5-2046CDE5C1DF}">
  <dimension ref="A1:G14"/>
  <sheetViews>
    <sheetView zoomScale="120" zoomScaleNormal="120" workbookViewId="0">
      <selection activeCell="J13" sqref="J13"/>
    </sheetView>
  </sheetViews>
  <sheetFormatPr baseColWidth="10" defaultColWidth="10.7109375" defaultRowHeight="15" x14ac:dyDescent="0.25"/>
  <cols>
    <col min="1" max="5" width="12" customWidth="1"/>
  </cols>
  <sheetData>
    <row r="1" spans="1:7" x14ac:dyDescent="0.25">
      <c r="A1" s="21" t="s">
        <v>53</v>
      </c>
      <c r="B1" s="21" t="s">
        <v>54</v>
      </c>
      <c r="C1" s="21" t="s">
        <v>55</v>
      </c>
      <c r="D1" s="21" t="s">
        <v>56</v>
      </c>
      <c r="E1" s="21" t="s">
        <v>57</v>
      </c>
      <c r="F1" s="26" t="s">
        <v>58</v>
      </c>
      <c r="G1" s="26" t="s">
        <v>64</v>
      </c>
    </row>
    <row r="2" spans="1:7" x14ac:dyDescent="0.25">
      <c r="A2" s="22" t="s">
        <v>29</v>
      </c>
      <c r="B2" s="23">
        <v>11441</v>
      </c>
      <c r="C2" s="23">
        <v>8810</v>
      </c>
      <c r="D2" s="27">
        <v>10513</v>
      </c>
      <c r="E2" s="28">
        <v>6481</v>
      </c>
      <c r="F2" s="28">
        <v>7569</v>
      </c>
      <c r="G2" s="28">
        <v>8899</v>
      </c>
    </row>
    <row r="3" spans="1:7" x14ac:dyDescent="0.25">
      <c r="A3" s="22" t="s">
        <v>30</v>
      </c>
      <c r="B3" s="23">
        <v>9234</v>
      </c>
      <c r="C3" s="24">
        <v>9104</v>
      </c>
      <c r="D3" s="27">
        <v>11169</v>
      </c>
      <c r="E3" s="28">
        <v>6413</v>
      </c>
      <c r="F3" s="28">
        <v>7778</v>
      </c>
      <c r="G3" s="28">
        <v>8373</v>
      </c>
    </row>
    <row r="4" spans="1:7" x14ac:dyDescent="0.25">
      <c r="A4" s="22" t="s">
        <v>31</v>
      </c>
      <c r="B4" s="23">
        <v>11181</v>
      </c>
      <c r="C4" s="24">
        <v>10299</v>
      </c>
      <c r="D4" s="27">
        <v>8463</v>
      </c>
      <c r="E4" s="28">
        <v>6481</v>
      </c>
      <c r="F4" s="28">
        <v>8546</v>
      </c>
      <c r="G4" s="28">
        <v>8959</v>
      </c>
    </row>
    <row r="5" spans="1:7" x14ac:dyDescent="0.25">
      <c r="A5" s="22" t="s">
        <v>32</v>
      </c>
      <c r="B5" s="23">
        <v>12540</v>
      </c>
      <c r="C5" s="24">
        <v>9398</v>
      </c>
      <c r="D5" s="27">
        <v>3351</v>
      </c>
      <c r="E5" s="28">
        <v>7162</v>
      </c>
      <c r="F5" s="28">
        <v>9538</v>
      </c>
      <c r="G5" s="28">
        <v>9344</v>
      </c>
    </row>
    <row r="6" spans="1:7" x14ac:dyDescent="0.25">
      <c r="A6" s="22" t="s">
        <v>33</v>
      </c>
      <c r="B6" s="23">
        <v>14230</v>
      </c>
      <c r="C6" s="24">
        <v>10510</v>
      </c>
      <c r="D6" s="27">
        <v>2043</v>
      </c>
      <c r="E6" s="28">
        <v>7124</v>
      </c>
      <c r="F6" s="28">
        <v>8367</v>
      </c>
      <c r="G6" s="28">
        <v>9535</v>
      </c>
    </row>
    <row r="7" spans="1:7" x14ac:dyDescent="0.25">
      <c r="A7" s="22" t="s">
        <v>34</v>
      </c>
      <c r="B7" s="23">
        <v>12563</v>
      </c>
      <c r="C7" s="24">
        <v>10325</v>
      </c>
      <c r="D7" s="27">
        <v>1939</v>
      </c>
      <c r="E7" s="28">
        <v>6414</v>
      </c>
      <c r="F7" s="28">
        <v>8818</v>
      </c>
      <c r="G7" s="55"/>
    </row>
    <row r="8" spans="1:7" x14ac:dyDescent="0.25">
      <c r="A8" s="22" t="s">
        <v>35</v>
      </c>
      <c r="B8" s="24"/>
      <c r="C8" s="25">
        <v>9307</v>
      </c>
      <c r="D8" s="29">
        <v>3318</v>
      </c>
      <c r="E8" s="28">
        <v>7348</v>
      </c>
      <c r="F8" s="28">
        <v>9820</v>
      </c>
      <c r="G8" s="55"/>
    </row>
    <row r="9" spans="1:7" x14ac:dyDescent="0.25">
      <c r="A9" s="22" t="s">
        <v>36</v>
      </c>
      <c r="B9" s="24"/>
      <c r="C9" s="24">
        <v>8404</v>
      </c>
      <c r="D9" s="29">
        <v>4595</v>
      </c>
      <c r="E9" s="28">
        <v>6918</v>
      </c>
      <c r="F9" s="28">
        <v>9379</v>
      </c>
      <c r="G9" s="55"/>
    </row>
    <row r="10" spans="1:7" x14ac:dyDescent="0.25">
      <c r="A10" s="22" t="s">
        <v>37</v>
      </c>
      <c r="B10" s="24"/>
      <c r="C10" s="24">
        <v>9212</v>
      </c>
      <c r="D10" s="29">
        <v>5761</v>
      </c>
      <c r="E10" s="28">
        <v>7361</v>
      </c>
      <c r="F10" s="28">
        <v>10645</v>
      </c>
      <c r="G10" s="55"/>
    </row>
    <row r="11" spans="1:7" x14ac:dyDescent="0.25">
      <c r="A11" s="22" t="s">
        <v>38</v>
      </c>
      <c r="B11" s="24"/>
      <c r="C11" s="24">
        <v>10832</v>
      </c>
      <c r="D11" s="29">
        <v>7150</v>
      </c>
      <c r="E11" s="28">
        <v>8987</v>
      </c>
      <c r="F11" s="28">
        <v>9942</v>
      </c>
      <c r="G11" s="55"/>
    </row>
    <row r="12" spans="1:7" x14ac:dyDescent="0.25">
      <c r="A12" s="22" t="s">
        <v>39</v>
      </c>
      <c r="B12" s="24"/>
      <c r="C12" s="24">
        <v>9585</v>
      </c>
      <c r="D12" s="29">
        <v>6371</v>
      </c>
      <c r="E12" s="28">
        <v>7751</v>
      </c>
      <c r="F12" s="28">
        <v>9060</v>
      </c>
      <c r="G12" s="55"/>
    </row>
    <row r="13" spans="1:7" x14ac:dyDescent="0.25">
      <c r="A13" s="22" t="s">
        <v>40</v>
      </c>
      <c r="B13" s="24"/>
      <c r="C13" s="24">
        <v>8735</v>
      </c>
      <c r="D13" s="29">
        <v>6848</v>
      </c>
      <c r="E13" s="28">
        <v>6580</v>
      </c>
      <c r="F13" s="28">
        <v>8802</v>
      </c>
      <c r="G13" s="55"/>
    </row>
    <row r="14" spans="1:7" x14ac:dyDescent="0.25">
      <c r="A14" s="45" t="s">
        <v>62</v>
      </c>
      <c r="B14" s="46">
        <f>SUBTOTAL(109,Tabla1[2018])</f>
        <v>71189</v>
      </c>
      <c r="C14" s="46">
        <f>SUBTOTAL(109,Tabla1[2019])</f>
        <v>114521</v>
      </c>
      <c r="D14" s="46">
        <f>SUBTOTAL(109,Tabla1[2020])</f>
        <v>71521</v>
      </c>
      <c r="E14" s="46">
        <f>SUBTOTAL(109,Tabla1[2021])</f>
        <v>85020</v>
      </c>
      <c r="F14" s="46">
        <f>SUBTOTAL(109,Tabla1[2022])</f>
        <v>108264</v>
      </c>
      <c r="G14" s="46">
        <f>SUBTOTAL(109,Tabla1[2023])</f>
        <v>45110</v>
      </c>
    </row>
  </sheetData>
  <phoneticPr fontId="14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13.05aa</vt:lpstr>
      <vt:lpstr>Hoja1</vt:lpstr>
      <vt:lpstr>'13.05aa'!Área_de_impresión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JEFATURA DE SISTEMAS</cp:lastModifiedBy>
  <cp:lastPrinted>2023-11-01T19:54:24Z</cp:lastPrinted>
  <dcterms:created xsi:type="dcterms:W3CDTF">2019-04-19T02:00:59Z</dcterms:created>
  <dcterms:modified xsi:type="dcterms:W3CDTF">2023-11-01T19:56:29Z</dcterms:modified>
</cp:coreProperties>
</file>